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August Docs\Documents\WORK\VALCARCIN\PROYECTOS\2021\B.C.S\C.C.I PUERTO SAN CARLOS\INTERRUPTORES BAJA TENSION\"/>
    </mc:Choice>
  </mc:AlternateContent>
  <xr:revisionPtr revIDLastSave="0" documentId="8_{EA1152F6-E8D1-4C7A-8DE1-E51CD0CD6FF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1" l="1"/>
  <c r="F12" i="1"/>
  <c r="F11" i="1"/>
  <c r="G13" i="1"/>
  <c r="E12" i="1"/>
  <c r="F5" i="1"/>
  <c r="G11" i="1" l="1"/>
  <c r="G5" i="1"/>
  <c r="G12" i="1" l="1"/>
  <c r="G14" i="1" s="1"/>
  <c r="M4" i="1" s="1"/>
  <c r="G6" i="1"/>
  <c r="L4" i="1" l="1"/>
  <c r="N4" i="1" s="1"/>
</calcChain>
</file>

<file path=xl/sharedStrings.xml><?xml version="1.0" encoding="utf-8"?>
<sst xmlns="http://schemas.openxmlformats.org/spreadsheetml/2006/main" count="27" uniqueCount="18">
  <si>
    <t xml:space="preserve">CANTIDAD </t>
  </si>
  <si>
    <t xml:space="preserve">TOTAL </t>
  </si>
  <si>
    <t xml:space="preserve">PARTIDA </t>
  </si>
  <si>
    <t xml:space="preserve">DESCRIPCION </t>
  </si>
  <si>
    <t xml:space="preserve">EQUIPOS </t>
  </si>
  <si>
    <t>LUGAR DE ENTREGA</t>
  </si>
  <si>
    <t>PRECIO DE VENTA (MXN)</t>
  </si>
  <si>
    <t>COSTO TOTAL</t>
  </si>
  <si>
    <t>COSTO UNITARIO (MXN)</t>
  </si>
  <si>
    <t>C.C.I. PUERTO SAN CARLOS (B.C.S)</t>
  </si>
  <si>
    <t>COSTO UNITARIO (USD)</t>
  </si>
  <si>
    <t>COSTO TOTAL (MXN)</t>
  </si>
  <si>
    <t>ENVIO</t>
  </si>
  <si>
    <t>ENVIO ESPAÑA - MEXICO</t>
  </si>
  <si>
    <t>IMPORTACION</t>
  </si>
  <si>
    <t>ENVIO CDMX -  CELAYA</t>
  </si>
  <si>
    <t>S1250-SE 3P 1250 A FC MCCB Icu 50kA</t>
  </si>
  <si>
    <t>INTERRUPTOR TERASAKI 1600A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</si>
</sst>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44" fontId="0" fillId="0" borderId="0" xfId="0" applyNumberFormat="1"/>
    <xf numFmtId="44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7" xfId="0" applyFont="1" applyFill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0" xfId="2" applyNumberFormat="1" applyFont="1" applyAlignment="1">
      <alignment horizontal="center" vertical="center"/>
    </xf>
    <xf numFmtId="164" fontId="0" fillId="0" borderId="0" xfId="2" applyNumberFormat="1" applyFont="1"/>
    <xf numFmtId="4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4"/>
  <sheetViews>
    <sheetView tabSelected="1" workbookViewId="0">
      <selection activeCell="C5" sqref="C5"/>
    </sheetView>
  </sheetViews>
  <sheetFormatPr baseColWidth="10" defaultColWidth="8.88671875" defaultRowHeight="14.4" x14ac:dyDescent="0.3"/>
  <cols>
    <col min="3" max="3" width="58.109375" bestFit="1" customWidth="1"/>
    <col min="4" max="4" width="15.44140625" bestFit="1" customWidth="1"/>
    <col min="5" max="5" width="15.44140625" customWidth="1"/>
    <col min="6" max="7" width="16.44140625" bestFit="1" customWidth="1"/>
    <col min="8" max="9" width="13.77734375" bestFit="1" customWidth="1"/>
    <col min="10" max="10" width="18.5546875" bestFit="1" customWidth="1"/>
    <col min="11" max="11" width="10.33203125" customWidth="1"/>
    <col min="12" max="12" width="14.77734375" bestFit="1" customWidth="1"/>
    <col min="13" max="13" width="14.77734375" customWidth="1"/>
    <col min="14" max="14" width="15.44140625" customWidth="1"/>
    <col min="15" max="15" width="2.77734375" style="20" customWidth="1"/>
    <col min="16" max="16" width="24.21875" bestFit="1" customWidth="1"/>
    <col min="17" max="17" width="13.77734375" bestFit="1" customWidth="1"/>
    <col min="18" max="18" width="11.33203125" bestFit="1" customWidth="1"/>
    <col min="19" max="20" width="14.77734375" bestFit="1" customWidth="1"/>
    <col min="21" max="21" width="12.33203125" bestFit="1" customWidth="1"/>
  </cols>
  <sheetData>
    <row r="1" spans="2:21" x14ac:dyDescent="0.3">
      <c r="D1" s="3"/>
      <c r="E1" s="3"/>
      <c r="F1" s="1"/>
      <c r="G1" s="1"/>
    </row>
    <row r="2" spans="2:21" ht="15" thickBot="1" x14ac:dyDescent="0.35"/>
    <row r="3" spans="2:21" s="8" customFormat="1" ht="15" thickBot="1" x14ac:dyDescent="0.35">
      <c r="B3" s="30" t="s">
        <v>17</v>
      </c>
      <c r="C3" s="31"/>
      <c r="D3" s="31"/>
      <c r="E3" s="31"/>
      <c r="F3" s="31"/>
      <c r="G3" s="32"/>
      <c r="J3" s="16" t="s">
        <v>5</v>
      </c>
      <c r="K3" s="16" t="s">
        <v>0</v>
      </c>
      <c r="L3" s="17" t="s">
        <v>4</v>
      </c>
      <c r="M3" s="17" t="s">
        <v>12</v>
      </c>
      <c r="N3" s="18" t="s">
        <v>7</v>
      </c>
      <c r="O3" s="21"/>
      <c r="P3" s="18" t="s">
        <v>6</v>
      </c>
    </row>
    <row r="4" spans="2:21" s="8" customFormat="1" ht="28.8" x14ac:dyDescent="0.3">
      <c r="B4" s="4" t="s">
        <v>2</v>
      </c>
      <c r="C4" s="4" t="s">
        <v>3</v>
      </c>
      <c r="D4" s="4" t="s">
        <v>0</v>
      </c>
      <c r="E4" s="5" t="s">
        <v>10</v>
      </c>
      <c r="F4" s="5" t="s">
        <v>8</v>
      </c>
      <c r="G4" s="5" t="s">
        <v>11</v>
      </c>
      <c r="J4" s="24" t="s">
        <v>9</v>
      </c>
      <c r="K4" s="7">
        <v>1</v>
      </c>
      <c r="L4" s="15">
        <f>G6</f>
        <v>28224.910000000003</v>
      </c>
      <c r="M4" s="15">
        <f>G14</f>
        <v>12615.623800000001</v>
      </c>
      <c r="N4" s="19">
        <f>SUM(L4:M4)</f>
        <v>40840.533800000005</v>
      </c>
      <c r="O4" s="22"/>
      <c r="P4" s="19">
        <f>N4/0.65</f>
        <v>62831.590461538464</v>
      </c>
      <c r="Q4" s="11"/>
      <c r="R4" s="11"/>
      <c r="S4" s="11"/>
      <c r="T4" s="11"/>
      <c r="U4" s="11"/>
    </row>
    <row r="5" spans="2:21" s="8" customFormat="1" x14ac:dyDescent="0.3">
      <c r="B5" s="6">
        <v>1</v>
      </c>
      <c r="C5" s="10" t="s">
        <v>16</v>
      </c>
      <c r="D5" s="10">
        <v>1</v>
      </c>
      <c r="E5" s="9">
        <v>1227.17</v>
      </c>
      <c r="F5" s="9">
        <f>E5*23</f>
        <v>28224.910000000003</v>
      </c>
      <c r="G5" s="9">
        <f>F5*D5</f>
        <v>28224.910000000003</v>
      </c>
      <c r="H5" s="11"/>
      <c r="N5" s="11"/>
      <c r="O5" s="23"/>
      <c r="P5" s="27"/>
    </row>
    <row r="6" spans="2:21" s="8" customFormat="1" x14ac:dyDescent="0.3">
      <c r="C6" s="12"/>
      <c r="D6" s="12"/>
      <c r="E6" s="12"/>
      <c r="F6" s="26"/>
      <c r="G6" s="29">
        <f>SUM(G5:G5)</f>
        <v>28224.910000000003</v>
      </c>
      <c r="H6" s="13" t="s">
        <v>1</v>
      </c>
      <c r="N6" s="11"/>
      <c r="O6" s="23"/>
      <c r="P6" s="11"/>
    </row>
    <row r="7" spans="2:21" x14ac:dyDescent="0.3">
      <c r="N7" s="2"/>
      <c r="P7" s="28"/>
    </row>
    <row r="8" spans="2:21" ht="15" thickBot="1" x14ac:dyDescent="0.35"/>
    <row r="9" spans="2:21" s="8" customFormat="1" ht="15" thickBot="1" x14ac:dyDescent="0.35">
      <c r="B9" s="30" t="s">
        <v>12</v>
      </c>
      <c r="C9" s="31"/>
      <c r="D9" s="31"/>
      <c r="E9" s="31"/>
      <c r="F9" s="31"/>
      <c r="G9" s="32"/>
      <c r="H9" s="11"/>
      <c r="N9" s="11"/>
      <c r="O9" s="23"/>
      <c r="P9" s="14"/>
    </row>
    <row r="10" spans="2:21" s="8" customFormat="1" ht="28.8" x14ac:dyDescent="0.3">
      <c r="B10" s="4" t="s">
        <v>2</v>
      </c>
      <c r="C10" s="4" t="s">
        <v>3</v>
      </c>
      <c r="D10" s="4" t="s">
        <v>0</v>
      </c>
      <c r="E10" s="5" t="s">
        <v>10</v>
      </c>
      <c r="F10" s="5" t="s">
        <v>8</v>
      </c>
      <c r="G10" s="5" t="s">
        <v>11</v>
      </c>
      <c r="H10" s="11"/>
      <c r="N10" s="11"/>
      <c r="O10" s="23"/>
      <c r="P10" s="14"/>
    </row>
    <row r="11" spans="2:21" x14ac:dyDescent="0.3">
      <c r="B11" s="6">
        <v>5</v>
      </c>
      <c r="C11" s="10" t="s">
        <v>13</v>
      </c>
      <c r="D11" s="10">
        <v>1</v>
      </c>
      <c r="E11" s="9">
        <v>307.18</v>
      </c>
      <c r="F11" s="9">
        <f>E11*23</f>
        <v>7065.14</v>
      </c>
      <c r="G11" s="9">
        <f>F11*D11</f>
        <v>7065.14</v>
      </c>
      <c r="H11" s="11"/>
      <c r="J11" s="25"/>
    </row>
    <row r="12" spans="2:21" x14ac:dyDescent="0.3">
      <c r="B12" s="6">
        <v>6</v>
      </c>
      <c r="C12" s="10" t="s">
        <v>14</v>
      </c>
      <c r="D12" s="10">
        <v>1</v>
      </c>
      <c r="E12" s="9">
        <f>E5*0.18</f>
        <v>220.89060000000001</v>
      </c>
      <c r="F12" s="9">
        <f>E12*23</f>
        <v>5080.4838</v>
      </c>
      <c r="G12" s="9">
        <f t="shared" ref="G12:G13" si="0">F12*D12</f>
        <v>5080.4838</v>
      </c>
      <c r="H12" s="11"/>
    </row>
    <row r="13" spans="2:21" x14ac:dyDescent="0.3">
      <c r="B13" s="6">
        <v>7</v>
      </c>
      <c r="C13" s="10" t="s">
        <v>15</v>
      </c>
      <c r="D13" s="10">
        <v>1</v>
      </c>
      <c r="E13" s="9">
        <v>0</v>
      </c>
      <c r="F13" s="9">
        <v>470</v>
      </c>
      <c r="G13" s="9">
        <f t="shared" si="0"/>
        <v>470</v>
      </c>
      <c r="H13" s="11"/>
    </row>
    <row r="14" spans="2:21" x14ac:dyDescent="0.3">
      <c r="F14" s="26"/>
      <c r="G14" s="29">
        <f>SUM(G11:G13)</f>
        <v>12615.623800000001</v>
      </c>
      <c r="H14" s="13" t="s">
        <v>1</v>
      </c>
    </row>
  </sheetData>
  <mergeCells count="2">
    <mergeCell ref="B3:G3"/>
    <mergeCell ref="B9:G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Augusto M Alvarez</cp:lastModifiedBy>
  <dcterms:created xsi:type="dcterms:W3CDTF">2015-06-05T18:17:20Z</dcterms:created>
  <dcterms:modified xsi:type="dcterms:W3CDTF">2021-06-03T18:00:38Z</dcterms:modified>
</cp:coreProperties>
</file>